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awel.turyk\Desktop\Usługi Leśne 2026\SWZ 24.09.2025\SWZ Zał 1-14\Zał 1. Formularz oferty\"/>
    </mc:Choice>
  </mc:AlternateContent>
  <xr:revisionPtr revIDLastSave="0" documentId="13_ncr:1_{82F9515F-C87A-4754-96F2-FE4E2BAFA2B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53" i="1" l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52" i="1"/>
  <c r="L49" i="1"/>
  <c r="L48" i="1"/>
  <c r="L43" i="1"/>
  <c r="I43" i="1"/>
  <c r="K43" i="1" s="1"/>
  <c r="L42" i="1"/>
  <c r="L37" i="1"/>
  <c r="L32" i="1"/>
  <c r="K32" i="1"/>
  <c r="K37" i="1"/>
  <c r="K42" i="1"/>
  <c r="K48" i="1"/>
  <c r="K49" i="1"/>
  <c r="K70" i="1"/>
  <c r="K71" i="1"/>
  <c r="K85" i="1"/>
  <c r="K80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2" i="1"/>
  <c r="K73" i="1"/>
  <c r="K74" i="1"/>
  <c r="K75" i="1"/>
  <c r="K76" i="1"/>
  <c r="K77" i="1"/>
  <c r="K78" i="1"/>
  <c r="K79" i="1"/>
  <c r="K81" i="1"/>
  <c r="K82" i="1"/>
  <c r="K83" i="1"/>
  <c r="K84" i="1"/>
  <c r="K52" i="1"/>
  <c r="I8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4" i="1"/>
  <c r="I85" i="1"/>
  <c r="I53" i="1"/>
  <c r="I52" i="1"/>
  <c r="I49" i="1"/>
  <c r="I48" i="1"/>
  <c r="I42" i="1"/>
  <c r="I32" i="1"/>
  <c r="I37" i="1"/>
</calcChain>
</file>

<file path=xl/sharedStrings.xml><?xml version="1.0" encoding="utf-8"?>
<sst xmlns="http://schemas.openxmlformats.org/spreadsheetml/2006/main" count="248" uniqueCount="159">
  <si>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</si>
  <si>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</si>
  <si>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</si>
  <si>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</si>
  <si>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</si>
  <si>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</si>
  <si>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</si>
  <si>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</si>
  <si>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</si>
  <si>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</si>
  <si>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</si>
  <si>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</si>
  <si>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</si>
  <si>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</si>
  <si>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</si>
  <si>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</t>
  </si>
  <si>
    <t>CWD-P</t>
  </si>
  <si>
    <t>Całkowity wyrób drewna pilarką</t>
  </si>
  <si>
    <t>14</t>
  </si>
  <si>
    <t>PORZ MECH</t>
  </si>
  <si>
    <t>Mechaniczne wywożenie pozostałości drzewnych (ciągnikiem)</t>
  </si>
  <si>
    <t>M3P</t>
  </si>
  <si>
    <t>18</t>
  </si>
  <si>
    <t>PORZ-STOS</t>
  </si>
  <si>
    <t>Wynoszenie i układanie pozostałości drzewnych w stosy niewymiarowe</t>
  </si>
  <si>
    <t>21</t>
  </si>
  <si>
    <t>WPOD-BN</t>
  </si>
  <si>
    <t>Wycinanie podszytów i podrostów z pozostawieniem na powierzchni, bez znoszenia i układania w stosy (teren równy lub falisty)</t>
  </si>
  <si>
    <t>HA</t>
  </si>
  <si>
    <t>23</t>
  </si>
  <si>
    <t>PPOD N</t>
  </si>
  <si>
    <t>Wyniesienie wyciętych podszytów (teren równy lub falisty)</t>
  </si>
  <si>
    <t>58</t>
  </si>
  <si>
    <t>WYK-TAL40</t>
  </si>
  <si>
    <t>Zdarcie pokrywy na talerzach 40 cm x 40 cm</t>
  </si>
  <si>
    <t>TSZT</t>
  </si>
  <si>
    <t>65</t>
  </si>
  <si>
    <t>PRZ-TALSA</t>
  </si>
  <si>
    <t>Przekopanie gleby na talerzach w miejscu sadzenia</t>
  </si>
  <si>
    <t>76</t>
  </si>
  <si>
    <t>WYK-P5WA</t>
  </si>
  <si>
    <t>Wyorywanie bruzd pługiem leśnym z wywyższeniem dna bruzdy na pow. do 0,5 ha</t>
  </si>
  <si>
    <t>KMTR</t>
  </si>
  <si>
    <t>90</t>
  </si>
  <si>
    <t>PGL-POGL5</t>
  </si>
  <si>
    <t>Przygotowanie gleby pogłębiaczem bez orki na pow. do 0,50 ha (np. gniazda)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</si>
  <si>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</si>
  <si>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</si>
  <si>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</si>
  <si>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</si>
  <si>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</si>
  <si>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</si>
  <si>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</si>
  <si>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</si>
  <si>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</si>
  <si>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</si>
  <si>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</si>
  <si>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</si>
  <si>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</si>
  <si>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</si>
  <si>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</si>
  <si>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</si>
  <si>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</si>
  <si>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</si>
  <si>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</si>
  <si>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</si>
  <si>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</si>
  <si>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</si>
  <si>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</si>
  <si>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</si>
  <si>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</si>
  <si>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</si>
  <si>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</si>
  <si>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135</t>
  </si>
  <si>
    <t>ZAB-MCHRN</t>
  </si>
  <si>
    <t>Zabezpieczenie młodników przed spałowaniem przy użyciu repelentów</t>
  </si>
  <si>
    <t>150</t>
  </si>
  <si>
    <t>GRODZ-DEM</t>
  </si>
  <si>
    <t>Demontaż (likwidacja) ogrodzeń</t>
  </si>
  <si>
    <t>HM</t>
  </si>
  <si>
    <t>151</t>
  </si>
  <si>
    <t>K GRODZEŃ</t>
  </si>
  <si>
    <t>Naprawa (konserwacja) ogrodzeń upraw leśnych</t>
  </si>
  <si>
    <t>H</t>
  </si>
  <si>
    <t>158</t>
  </si>
  <si>
    <t>PUŁ-RYJ</t>
  </si>
  <si>
    <t>Wykładanie pułapek na ryjkowce - dołki chwytne, wałki itp.</t>
  </si>
  <si>
    <t>SZT</t>
  </si>
  <si>
    <t>162</t>
  </si>
  <si>
    <t>SZUK-OWAD</t>
  </si>
  <si>
    <t>Próbne poszukiwania owadów w ściółce</t>
  </si>
  <si>
    <t>172</t>
  </si>
  <si>
    <t>CZYSZ-BUD</t>
  </si>
  <si>
    <t>Czyszczenie budek lęgowych i schronów dla nietoperzy</t>
  </si>
  <si>
    <t>196</t>
  </si>
  <si>
    <t>ZB-NASDB</t>
  </si>
  <si>
    <t>Zbiór nasion dęba</t>
  </si>
  <si>
    <t>KG</t>
  </si>
  <si>
    <t>200</t>
  </si>
  <si>
    <t>GODZ RH8</t>
  </si>
  <si>
    <t>Prace wykonywane ręcznie</t>
  </si>
  <si>
    <t>202</t>
  </si>
  <si>
    <t>GODZ PILA</t>
  </si>
  <si>
    <t>Prace wykonywane ręcznie z użyciem pilarki</t>
  </si>
  <si>
    <t>210</t>
  </si>
  <si>
    <t>GODZ MH8</t>
  </si>
  <si>
    <t>Prace wykonywane innym sprzętem mechanicznym</t>
  </si>
  <si>
    <t>626</t>
  </si>
  <si>
    <t>ŁR-KOSZR</t>
  </si>
  <si>
    <t>Koszenie trawy</t>
  </si>
  <si>
    <t>639</t>
  </si>
  <si>
    <t>GODZ ŁRH8</t>
  </si>
  <si>
    <t>Prace godzinowe ręczne w gosp. łąkowo-rolnej</t>
  </si>
  <si>
    <t>641</t>
  </si>
  <si>
    <t>GODZ ŁRU8</t>
  </si>
  <si>
    <t>Prace godzinowe ręczne z urządzeniem w gosp. łąkowo-rolnej</t>
  </si>
  <si>
    <t>901</t>
  </si>
  <si>
    <t>PPOŻ-ODN</t>
  </si>
  <si>
    <t>Odnowienie pasów ppoż.</t>
  </si>
  <si>
    <t>902</t>
  </si>
  <si>
    <t>PPOŻ-PORZ</t>
  </si>
  <si>
    <t>Porządkowanie terenów na pasach ppoż.</t>
  </si>
  <si>
    <t>909</t>
  </si>
  <si>
    <t>GOPP RH8</t>
  </si>
  <si>
    <t>916</t>
  </si>
  <si>
    <t>GOPP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</si>
  <si>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</si>
  <si>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</si>
  <si>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</si>
  <si>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</si>
  <si>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</si>
  <si>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</si>
  <si>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</si>
  <si>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</si>
  <si>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FORMULARZ OFERTOWY</t>
  </si>
  <si>
    <t>Skarb Państwa</t>
  </si>
  <si>
    <t>Państwowe Gospodarstwo Leśne Lasy Państwowe</t>
  </si>
  <si>
    <t>Nadleśnictwo Siedlce</t>
  </si>
  <si>
    <t xml:space="preserve">08-110 Siedlce; Kazimierzowska;9              </t>
  </si>
  <si>
    <t>Odpowiadając na ogłoszenie o przetargu nieograniczonym na „Wykonywanie usług z zakresu gospodarki leśnej na terenie Nadleśnictwa Siedlce w roku 2026''  składamy niniejszym ofertę na pakiet Pakiet 4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</si>
  <si>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</si>
  <si>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</si>
  <si>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</si>
  <si>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</si>
  <si>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</si>
  <si>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</si>
  <si>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</si>
  <si>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</si>
  <si>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</si>
  <si>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</si>
  <si>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</si>
  <si>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</si>
  <si>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</si>
  <si>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</si>
  <si>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</si>
  <si>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</si>
  <si>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</si>
  <si>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</si>
  <si>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____________________________, dnia 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</si>
</sst>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4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10"/>
      <color rgb="FF000000"/>
      <name val="Arial"/>
    </font>
    <font>
      <sz val="11"/>
      <color rgb="FF333333"/>
      <name val="Arial"/>
      <family val="2"/>
      <charset val="238"/>
    </font>
    <font>
      <sz val="9"/>
      <color rgb="FF333333"/>
      <name val="Arial"/>
      <family val="2"/>
      <charset val="238"/>
    </font>
    <font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/>
    <xf numFmtId="44" fontId="10" fillId="0" borderId="0" applyFont="0" applyFill="0" applyBorder="0" applyAlignment="0" applyProtection="0"/>
  </cellStyleXfs>
  <cellXfs count="36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49" fontId="1" fillId="2" borderId="1" xfId="0" applyNumberFormat="1" applyFont="1" applyFill="1" applyBorder="1" applyAlignment="1" applyProtection="1">
      <alignment horizontal="right" vertical="center"/>
      <protection locked="0"/>
    </xf>
    <xf numFmtId="44" fontId="12" fillId="2" borderId="1" xfId="1" applyFont="1" applyFill="1" applyBorder="1" applyAlignment="1">
      <alignment horizontal="right" vertical="center"/>
    </xf>
    <xf numFmtId="44" fontId="1" fillId="2" borderId="1" xfId="1" applyFont="1" applyFill="1" applyBorder="1" applyAlignment="1">
      <alignment horizontal="right" vertical="center"/>
    </xf>
    <xf numFmtId="49" fontId="12" fillId="2" borderId="1" xfId="0" applyNumberFormat="1" applyFont="1" applyFill="1" applyBorder="1" applyAlignment="1" applyProtection="1">
      <alignment horizontal="right" vertical="center"/>
      <protection locked="0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>
      <alignment horizontal="left" vertical="center" wrapText="1"/>
    </xf>
    <xf numFmtId="0" fontId="11" fillId="2" borderId="0" xfId="0" applyFont="1" applyFill="1" applyAlignment="1" applyProtection="1">
      <alignment horizontal="left" vertical="center" wrapText="1"/>
      <protection locked="0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0" fontId="1" fillId="2" borderId="2" xfId="0" applyFont="1" applyFill="1" applyBorder="1" applyAlignment="1" applyProtection="1">
      <alignment horizontal="left"/>
      <protection locked="0"/>
    </xf>
    <xf numFmtId="0" fontId="4" fillId="3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 applyProtection="1">
      <alignment horizontal="left" vertical="center"/>
      <protection locked="0"/>
    </xf>
    <xf numFmtId="49" fontId="13" fillId="2" borderId="0" xfId="0" applyNumberFormat="1" applyFont="1" applyFill="1" applyAlignment="1" applyProtection="1">
      <alignment horizontal="left" vertical="center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4" fontId="1" fillId="2" borderId="1" xfId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4" fillId="2" borderId="1" xfId="0" applyNumberFormat="1" applyFont="1" applyFill="1" applyBorder="1" applyAlignment="1" applyProtection="1">
      <alignment horizontal="right" vertical="center"/>
      <protection locked="0"/>
    </xf>
    <xf numFmtId="49" fontId="1" fillId="2" borderId="1" xfId="0" applyNumberFormat="1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left" vertical="top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26"/>
  <sheetViews>
    <sheetView tabSelected="1" topLeftCell="A123" workbookViewId="0">
      <selection activeCell="R7" sqref="R7"/>
    </sheetView>
  </sheetViews>
  <sheetFormatPr defaultRowHeight="12.75" x14ac:dyDescent="0.2"/>
  <cols>
    <col min="1" max="1" width="0.140625" customWidth="1"/>
    <col min="2" max="2" width="3.42578125" bestFit="1" customWidth="1"/>
    <col min="3" max="3" width="6.42578125" bestFit="1" customWidth="1"/>
    <col min="4" max="4" width="11.140625" customWidth="1"/>
    <col min="5" max="5" width="40.140625" customWidth="1"/>
    <col min="6" max="6" width="5.7109375" bestFit="1" customWidth="1"/>
    <col min="7" max="7" width="7.85546875" bestFit="1" customWidth="1"/>
    <col min="8" max="8" width="11.140625" customWidth="1"/>
    <col min="9" max="9" width="15.42578125" customWidth="1"/>
    <col min="10" max="10" width="6.42578125" customWidth="1"/>
    <col min="11" max="11" width="10.7109375" customWidth="1"/>
    <col min="12" max="12" width="9.5703125" customWidth="1"/>
    <col min="13" max="13" width="5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35" t="s">
        <v>132</v>
      </c>
      <c r="K2" s="35"/>
      <c r="L2" s="35"/>
      <c r="M2" s="35"/>
      <c r="N2" s="35"/>
      <c r="O2" s="35"/>
      <c r="P2" s="35"/>
    </row>
    <row r="3" spans="2:16" s="1" customFormat="1" ht="28.7" customHeight="1" x14ac:dyDescent="0.2">
      <c r="B3" s="9"/>
      <c r="C3" s="9"/>
      <c r="D3" s="9"/>
      <c r="E3" s="9"/>
    </row>
    <row r="4" spans="2:16" s="1" customFormat="1" ht="2.65" customHeight="1" x14ac:dyDescent="0.2">
      <c r="B4" s="25"/>
      <c r="C4" s="25"/>
      <c r="D4" s="25"/>
      <c r="E4" s="25"/>
    </row>
    <row r="5" spans="2:16" s="1" customFormat="1" ht="28.7" customHeight="1" x14ac:dyDescent="0.2">
      <c r="B5" s="9"/>
      <c r="C5" s="9"/>
      <c r="D5" s="9"/>
      <c r="E5" s="9"/>
    </row>
    <row r="6" spans="2:16" s="1" customFormat="1" ht="2.65" customHeight="1" x14ac:dyDescent="0.2">
      <c r="B6" s="25"/>
      <c r="C6" s="25"/>
      <c r="D6" s="25"/>
      <c r="E6" s="25"/>
    </row>
    <row r="7" spans="2:16" s="1" customFormat="1" ht="28.7" customHeight="1" x14ac:dyDescent="0.2">
      <c r="B7" s="9"/>
      <c r="C7" s="9"/>
      <c r="D7" s="9"/>
      <c r="E7" s="9"/>
    </row>
    <row r="8" spans="2:16" s="1" customFormat="1" ht="5.25" customHeight="1" x14ac:dyDescent="0.2">
      <c r="B8" s="25"/>
      <c r="C8" s="25"/>
      <c r="D8" s="25"/>
      <c r="E8" s="25"/>
    </row>
    <row r="9" spans="2:16" s="1" customFormat="1" ht="4.3499999999999996" customHeight="1" x14ac:dyDescent="0.2"/>
    <row r="10" spans="2:16" s="1" customFormat="1" ht="6.95" customHeight="1" x14ac:dyDescent="0.2">
      <c r="B10" s="14" t="s">
        <v>133</v>
      </c>
      <c r="C10" s="14"/>
      <c r="D10" s="14"/>
      <c r="E10" s="14"/>
      <c r="H10" s="9"/>
      <c r="I10" s="9"/>
      <c r="J10" s="9"/>
      <c r="K10" s="9"/>
      <c r="L10" s="9"/>
      <c r="M10" s="9"/>
      <c r="N10" s="9"/>
      <c r="O10" s="9"/>
    </row>
    <row r="11" spans="2:16" s="1" customFormat="1" ht="12.2" customHeight="1" x14ac:dyDescent="0.2">
      <c r="B11" s="14"/>
      <c r="C11" s="14"/>
      <c r="D11" s="14"/>
      <c r="E11" s="14"/>
      <c r="H11" s="26" t="s">
        <v>158</v>
      </c>
      <c r="I11" s="27"/>
      <c r="J11" s="27"/>
      <c r="K11" s="27"/>
      <c r="L11" s="27"/>
      <c r="M11" s="27"/>
      <c r="N11" s="27"/>
      <c r="O11" s="27"/>
    </row>
    <row r="12" spans="2:16" s="1" customFormat="1" ht="7.9" customHeight="1" x14ac:dyDescent="0.2">
      <c r="H12" s="27"/>
      <c r="I12" s="27"/>
      <c r="J12" s="27"/>
      <c r="K12" s="27"/>
      <c r="L12" s="27"/>
      <c r="M12" s="27"/>
      <c r="N12" s="27"/>
      <c r="O12" s="27"/>
    </row>
    <row r="13" spans="2:16" s="1" customFormat="1" ht="20.25" customHeight="1" x14ac:dyDescent="0.2"/>
    <row r="14" spans="2:16" s="1" customFormat="1" ht="24" customHeight="1" x14ac:dyDescent="0.2">
      <c r="F14" s="30" t="s">
        <v>134</v>
      </c>
      <c r="G14" s="30"/>
      <c r="H14" s="30"/>
      <c r="I14" s="30"/>
    </row>
    <row r="15" spans="2:16" s="1" customFormat="1" ht="43.15" customHeight="1" x14ac:dyDescent="0.2"/>
    <row r="16" spans="2:16" s="1" customFormat="1" ht="20.85" customHeight="1" x14ac:dyDescent="0.2">
      <c r="C16" s="18" t="s">
        <v>135</v>
      </c>
      <c r="D16" s="18"/>
      <c r="E16" s="18"/>
    </row>
    <row r="17" spans="2:13" s="1" customFormat="1" ht="2.65" customHeight="1" x14ac:dyDescent="0.2"/>
    <row r="18" spans="2:13" s="1" customFormat="1" ht="20.85" customHeight="1" x14ac:dyDescent="0.2">
      <c r="C18" s="18" t="s">
        <v>136</v>
      </c>
      <c r="D18" s="18"/>
      <c r="E18" s="18"/>
    </row>
    <row r="19" spans="2:13" s="1" customFormat="1" ht="2.65" customHeight="1" x14ac:dyDescent="0.2"/>
    <row r="20" spans="2:13" s="1" customFormat="1" ht="20.85" customHeight="1" x14ac:dyDescent="0.2">
      <c r="C20" s="18" t="s">
        <v>137</v>
      </c>
      <c r="D20" s="18"/>
      <c r="E20" s="18"/>
    </row>
    <row r="21" spans="2:13" s="1" customFormat="1" ht="2.65" customHeight="1" x14ac:dyDescent="0.2"/>
    <row r="22" spans="2:13" s="1" customFormat="1" ht="20.85" customHeight="1" x14ac:dyDescent="0.2">
      <c r="C22" s="18" t="s">
        <v>138</v>
      </c>
      <c r="D22" s="18"/>
      <c r="E22" s="18"/>
    </row>
    <row r="23" spans="2:13" s="1" customFormat="1" ht="34.700000000000003" customHeight="1" x14ac:dyDescent="0.2"/>
    <row r="24" spans="2:13" s="1" customFormat="1" ht="50.1" customHeight="1" x14ac:dyDescent="0.2">
      <c r="B24" s="16" t="s">
        <v>139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</row>
    <row r="25" spans="2:13" s="1" customFormat="1" ht="2.65" customHeight="1" x14ac:dyDescent="0.2"/>
    <row r="26" spans="2:13" s="1" customFormat="1" ht="54" customHeight="1" x14ac:dyDescent="0.2">
      <c r="B26" s="17" t="s">
        <v>140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8" t="s">
        <v>141</v>
      </c>
      <c r="C29" s="18"/>
      <c r="D29" s="18"/>
      <c r="E29" s="18"/>
      <c r="F29" s="18"/>
      <c r="G29" s="18"/>
      <c r="H29" s="18"/>
      <c r="I29" s="18"/>
      <c r="J29" s="18"/>
      <c r="K29" s="18"/>
      <c r="L29" s="18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4" t="s">
        <v>10</v>
      </c>
      <c r="M31" s="3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1623</v>
      </c>
      <c r="H32" s="10"/>
      <c r="I32" s="11">
        <f>H32*G32</f>
        <v>0</v>
      </c>
      <c r="J32" s="5">
        <v>8</v>
      </c>
      <c r="K32" s="12">
        <f>I32*0.08</f>
        <v>0</v>
      </c>
      <c r="L32" s="28">
        <f>K32+I32</f>
        <v>0</v>
      </c>
      <c r="M32" s="28"/>
    </row>
    <row r="33" spans="2:13" s="1" customFormat="1" ht="3.2" customHeight="1" x14ac:dyDescent="0.2"/>
    <row r="34" spans="2:13" s="1" customFormat="1" ht="18.2" customHeight="1" x14ac:dyDescent="0.2">
      <c r="B34" s="18" t="s">
        <v>142</v>
      </c>
      <c r="C34" s="18"/>
      <c r="D34" s="18"/>
      <c r="E34" s="18"/>
      <c r="F34" s="18"/>
      <c r="G34" s="18"/>
      <c r="H34" s="18"/>
      <c r="I34" s="18"/>
      <c r="J34" s="18"/>
      <c r="K34" s="18"/>
      <c r="L34" s="18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4" t="s">
        <v>10</v>
      </c>
      <c r="M36" s="34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3652</v>
      </c>
      <c r="H37" s="13"/>
      <c r="I37" s="11">
        <f>G37*H37</f>
        <v>0</v>
      </c>
      <c r="J37" s="5">
        <v>8</v>
      </c>
      <c r="K37" s="12">
        <f>0.08*I37</f>
        <v>0</v>
      </c>
      <c r="L37" s="28">
        <f>K37+I37</f>
        <v>0</v>
      </c>
      <c r="M37" s="28"/>
    </row>
    <row r="38" spans="2:13" s="1" customFormat="1" ht="3.2" customHeight="1" x14ac:dyDescent="0.2"/>
    <row r="39" spans="2:13" s="1" customFormat="1" ht="18.2" customHeight="1" x14ac:dyDescent="0.2">
      <c r="B39" s="18" t="s">
        <v>143</v>
      </c>
      <c r="C39" s="18"/>
      <c r="D39" s="18"/>
      <c r="E39" s="18"/>
      <c r="F39" s="18"/>
      <c r="G39" s="18"/>
      <c r="H39" s="18"/>
      <c r="I39" s="18"/>
      <c r="J39" s="18"/>
      <c r="K39" s="18"/>
      <c r="L39" s="18"/>
    </row>
    <row r="40" spans="2:13" s="1" customFormat="1" ht="5.25" customHeight="1" x14ac:dyDescent="0.2"/>
    <row r="41" spans="2:13" s="1" customFormat="1" ht="55.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4" t="s">
        <v>10</v>
      </c>
      <c r="M41" s="34"/>
    </row>
    <row r="42" spans="2:13" s="1" customFormat="1" ht="19.7" customHeight="1" x14ac:dyDescent="0.2">
      <c r="B42" s="5">
        <v>3</v>
      </c>
      <c r="C42" s="6" t="s">
        <v>15</v>
      </c>
      <c r="D42" s="6" t="s">
        <v>16</v>
      </c>
      <c r="E42" s="7" t="s">
        <v>17</v>
      </c>
      <c r="F42" s="6" t="s">
        <v>14</v>
      </c>
      <c r="G42" s="8">
        <v>50</v>
      </c>
      <c r="H42" s="10"/>
      <c r="I42" s="12">
        <f>G42*H42</f>
        <v>0</v>
      </c>
      <c r="J42" s="5">
        <v>8</v>
      </c>
      <c r="K42" s="12">
        <f>0.08*I42</f>
        <v>0</v>
      </c>
      <c r="L42" s="28">
        <f>I42+K42</f>
        <v>0</v>
      </c>
      <c r="M42" s="28"/>
    </row>
    <row r="43" spans="2:13" s="1" customFormat="1" ht="19.7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307</v>
      </c>
      <c r="H43" s="10"/>
      <c r="I43" s="12">
        <f>G43*H43</f>
        <v>0</v>
      </c>
      <c r="J43" s="5">
        <v>8</v>
      </c>
      <c r="K43" s="12">
        <f>0.08*I43</f>
        <v>0</v>
      </c>
      <c r="L43" s="28">
        <f>I43+K43</f>
        <v>0</v>
      </c>
      <c r="M43" s="28"/>
    </row>
    <row r="44" spans="2:13" s="1" customFormat="1" ht="3.2" customHeight="1" x14ac:dyDescent="0.2"/>
    <row r="45" spans="2:13" s="1" customFormat="1" ht="18.2" customHeight="1" x14ac:dyDescent="0.2">
      <c r="B45" s="18" t="s">
        <v>144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</row>
    <row r="46" spans="2:13" s="1" customFormat="1" ht="5.25" customHeight="1" x14ac:dyDescent="0.2"/>
    <row r="47" spans="2:13" s="1" customFormat="1" ht="45.4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34" t="s">
        <v>10</v>
      </c>
      <c r="M47" s="34"/>
    </row>
    <row r="48" spans="2:13" s="1" customFormat="1" ht="19.7" customHeight="1" x14ac:dyDescent="0.2">
      <c r="B48" s="5">
        <v>5</v>
      </c>
      <c r="C48" s="6" t="s">
        <v>15</v>
      </c>
      <c r="D48" s="6" t="s">
        <v>16</v>
      </c>
      <c r="E48" s="7" t="s">
        <v>17</v>
      </c>
      <c r="F48" s="6" t="s">
        <v>14</v>
      </c>
      <c r="G48" s="8">
        <v>250</v>
      </c>
      <c r="H48" s="10"/>
      <c r="I48" s="12">
        <f>G48*H48</f>
        <v>0</v>
      </c>
      <c r="J48" s="5">
        <v>8</v>
      </c>
      <c r="K48" s="12">
        <f>0.08*I48</f>
        <v>0</v>
      </c>
      <c r="L48" s="28">
        <f>I48+K48</f>
        <v>0</v>
      </c>
      <c r="M48" s="28"/>
    </row>
    <row r="49" spans="2:13" s="1" customFormat="1" ht="19.7" customHeight="1" x14ac:dyDescent="0.2">
      <c r="B49" s="5">
        <v>6</v>
      </c>
      <c r="C49" s="6" t="s">
        <v>11</v>
      </c>
      <c r="D49" s="6" t="s">
        <v>12</v>
      </c>
      <c r="E49" s="7" t="s">
        <v>13</v>
      </c>
      <c r="F49" s="6" t="s">
        <v>14</v>
      </c>
      <c r="G49" s="8">
        <v>640</v>
      </c>
      <c r="H49" s="10"/>
      <c r="I49" s="12">
        <f>G49*H49</f>
        <v>0</v>
      </c>
      <c r="J49" s="5">
        <v>8</v>
      </c>
      <c r="K49" s="12">
        <f>0.08*I49</f>
        <v>0</v>
      </c>
      <c r="L49" s="28">
        <f>I49+K49</f>
        <v>0</v>
      </c>
      <c r="M49" s="28"/>
    </row>
    <row r="50" spans="2:13" s="1" customFormat="1" ht="9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34" t="s">
        <v>10</v>
      </c>
      <c r="M51" s="34"/>
    </row>
    <row r="52" spans="2:13" s="1" customFormat="1" ht="28.7" customHeight="1" x14ac:dyDescent="0.2">
      <c r="B52" s="5">
        <v>7</v>
      </c>
      <c r="C52" s="6" t="s">
        <v>18</v>
      </c>
      <c r="D52" s="6" t="s">
        <v>19</v>
      </c>
      <c r="E52" s="7" t="s">
        <v>20</v>
      </c>
      <c r="F52" s="6" t="s">
        <v>21</v>
      </c>
      <c r="G52" s="8">
        <v>170</v>
      </c>
      <c r="H52" s="10"/>
      <c r="I52" s="12">
        <f>G52*H52</f>
        <v>0</v>
      </c>
      <c r="J52" s="5">
        <v>8</v>
      </c>
      <c r="K52" s="12">
        <f>0.08*I52</f>
        <v>0</v>
      </c>
      <c r="L52" s="28">
        <f>I52+K52</f>
        <v>0</v>
      </c>
      <c r="M52" s="28"/>
    </row>
    <row r="53" spans="2:13" s="1" customFormat="1" ht="28.7" customHeight="1" x14ac:dyDescent="0.2">
      <c r="B53" s="5">
        <v>8</v>
      </c>
      <c r="C53" s="6" t="s">
        <v>22</v>
      </c>
      <c r="D53" s="6" t="s">
        <v>23</v>
      </c>
      <c r="E53" s="7" t="s">
        <v>24</v>
      </c>
      <c r="F53" s="6" t="s">
        <v>21</v>
      </c>
      <c r="G53" s="8">
        <v>121</v>
      </c>
      <c r="H53" s="10"/>
      <c r="I53" s="12">
        <f>G53*H53</f>
        <v>0</v>
      </c>
      <c r="J53" s="5">
        <v>8</v>
      </c>
      <c r="K53" s="12">
        <f t="shared" ref="K53:K84" si="0">0.08*I53</f>
        <v>0</v>
      </c>
      <c r="L53" s="28">
        <f t="shared" ref="L53:L85" si="1">I53+K53</f>
        <v>0</v>
      </c>
      <c r="M53" s="28"/>
    </row>
    <row r="54" spans="2:13" s="1" customFormat="1" ht="38.85" customHeight="1" x14ac:dyDescent="0.2">
      <c r="B54" s="5">
        <v>9</v>
      </c>
      <c r="C54" s="6" t="s">
        <v>25</v>
      </c>
      <c r="D54" s="6" t="s">
        <v>26</v>
      </c>
      <c r="E54" s="7" t="s">
        <v>27</v>
      </c>
      <c r="F54" s="6" t="s">
        <v>28</v>
      </c>
      <c r="G54" s="8">
        <v>5.59</v>
      </c>
      <c r="H54" s="10"/>
      <c r="I54" s="12">
        <f t="shared" ref="I54:I85" si="2">G54*H54</f>
        <v>0</v>
      </c>
      <c r="J54" s="5">
        <v>8</v>
      </c>
      <c r="K54" s="12">
        <f t="shared" si="0"/>
        <v>0</v>
      </c>
      <c r="L54" s="28">
        <f t="shared" si="1"/>
        <v>0</v>
      </c>
      <c r="M54" s="28"/>
    </row>
    <row r="55" spans="2:13" s="1" customFormat="1" ht="19.7" customHeight="1" x14ac:dyDescent="0.2">
      <c r="B55" s="5">
        <v>10</v>
      </c>
      <c r="C55" s="6" t="s">
        <v>29</v>
      </c>
      <c r="D55" s="6" t="s">
        <v>30</v>
      </c>
      <c r="E55" s="7" t="s">
        <v>31</v>
      </c>
      <c r="F55" s="6" t="s">
        <v>28</v>
      </c>
      <c r="G55" s="8">
        <v>5.59</v>
      </c>
      <c r="H55" s="10"/>
      <c r="I55" s="12">
        <f t="shared" si="2"/>
        <v>0</v>
      </c>
      <c r="J55" s="5">
        <v>8</v>
      </c>
      <c r="K55" s="12">
        <f t="shared" si="0"/>
        <v>0</v>
      </c>
      <c r="L55" s="28">
        <f t="shared" si="1"/>
        <v>0</v>
      </c>
      <c r="M55" s="28"/>
    </row>
    <row r="56" spans="2:13" s="1" customFormat="1" ht="19.7" customHeight="1" x14ac:dyDescent="0.2">
      <c r="B56" s="5">
        <v>11</v>
      </c>
      <c r="C56" s="6" t="s">
        <v>32</v>
      </c>
      <c r="D56" s="6" t="s">
        <v>33</v>
      </c>
      <c r="E56" s="7" t="s">
        <v>34</v>
      </c>
      <c r="F56" s="6" t="s">
        <v>35</v>
      </c>
      <c r="G56" s="8">
        <v>1.5</v>
      </c>
      <c r="H56" s="10"/>
      <c r="I56" s="12">
        <f t="shared" si="2"/>
        <v>0</v>
      </c>
      <c r="J56" s="5">
        <v>8</v>
      </c>
      <c r="K56" s="12">
        <f t="shared" si="0"/>
        <v>0</v>
      </c>
      <c r="L56" s="28">
        <f t="shared" si="1"/>
        <v>0</v>
      </c>
      <c r="M56" s="28"/>
    </row>
    <row r="57" spans="2:13" s="1" customFormat="1" ht="19.7" customHeight="1" x14ac:dyDescent="0.2">
      <c r="B57" s="5">
        <v>12</v>
      </c>
      <c r="C57" s="6" t="s">
        <v>36</v>
      </c>
      <c r="D57" s="6" t="s">
        <v>37</v>
      </c>
      <c r="E57" s="7" t="s">
        <v>38</v>
      </c>
      <c r="F57" s="6" t="s">
        <v>35</v>
      </c>
      <c r="G57" s="8">
        <v>1.5</v>
      </c>
      <c r="H57" s="10"/>
      <c r="I57" s="12">
        <f t="shared" si="2"/>
        <v>0</v>
      </c>
      <c r="J57" s="5">
        <v>8</v>
      </c>
      <c r="K57" s="12">
        <f t="shared" si="0"/>
        <v>0</v>
      </c>
      <c r="L57" s="28">
        <f t="shared" si="1"/>
        <v>0</v>
      </c>
      <c r="M57" s="28"/>
    </row>
    <row r="58" spans="2:13" s="1" customFormat="1" ht="28.7" customHeight="1" x14ac:dyDescent="0.2">
      <c r="B58" s="5">
        <v>13</v>
      </c>
      <c r="C58" s="6" t="s">
        <v>39</v>
      </c>
      <c r="D58" s="6" t="s">
        <v>40</v>
      </c>
      <c r="E58" s="7" t="s">
        <v>41</v>
      </c>
      <c r="F58" s="6" t="s">
        <v>42</v>
      </c>
      <c r="G58" s="8">
        <v>2</v>
      </c>
      <c r="H58" s="10"/>
      <c r="I58" s="12">
        <f t="shared" si="2"/>
        <v>0</v>
      </c>
      <c r="J58" s="5">
        <v>8</v>
      </c>
      <c r="K58" s="12">
        <f t="shared" si="0"/>
        <v>0</v>
      </c>
      <c r="L58" s="28">
        <f t="shared" si="1"/>
        <v>0</v>
      </c>
      <c r="M58" s="28"/>
    </row>
    <row r="59" spans="2:13" s="1" customFormat="1" ht="28.7" customHeight="1" x14ac:dyDescent="0.2">
      <c r="B59" s="5">
        <v>14</v>
      </c>
      <c r="C59" s="6" t="s">
        <v>43</v>
      </c>
      <c r="D59" s="6" t="s">
        <v>44</v>
      </c>
      <c r="E59" s="7" t="s">
        <v>45</v>
      </c>
      <c r="F59" s="6" t="s">
        <v>42</v>
      </c>
      <c r="G59" s="8">
        <v>30.54</v>
      </c>
      <c r="H59" s="10"/>
      <c r="I59" s="12">
        <f t="shared" si="2"/>
        <v>0</v>
      </c>
      <c r="J59" s="5">
        <v>8</v>
      </c>
      <c r="K59" s="12">
        <f t="shared" si="0"/>
        <v>0</v>
      </c>
      <c r="L59" s="28">
        <f t="shared" si="1"/>
        <v>0</v>
      </c>
      <c r="M59" s="28"/>
    </row>
    <row r="60" spans="2:13" s="1" customFormat="1" ht="19.7" customHeight="1" x14ac:dyDescent="0.2">
      <c r="B60" s="5">
        <v>15</v>
      </c>
      <c r="C60" s="6" t="s">
        <v>46</v>
      </c>
      <c r="D60" s="6" t="s">
        <v>47</v>
      </c>
      <c r="E60" s="7" t="s">
        <v>48</v>
      </c>
      <c r="F60" s="6" t="s">
        <v>35</v>
      </c>
      <c r="G60" s="8">
        <v>26.88</v>
      </c>
      <c r="H60" s="10"/>
      <c r="I60" s="12">
        <f t="shared" si="2"/>
        <v>0</v>
      </c>
      <c r="J60" s="5">
        <v>8</v>
      </c>
      <c r="K60" s="12">
        <f t="shared" si="0"/>
        <v>0</v>
      </c>
      <c r="L60" s="28">
        <f t="shared" si="1"/>
        <v>0</v>
      </c>
      <c r="M60" s="28"/>
    </row>
    <row r="61" spans="2:13" s="1" customFormat="1" ht="28.7" customHeight="1" x14ac:dyDescent="0.2">
      <c r="B61" s="5">
        <v>16</v>
      </c>
      <c r="C61" s="6" t="s">
        <v>49</v>
      </c>
      <c r="D61" s="6" t="s">
        <v>50</v>
      </c>
      <c r="E61" s="7" t="s">
        <v>51</v>
      </c>
      <c r="F61" s="6" t="s">
        <v>35</v>
      </c>
      <c r="G61" s="8">
        <v>1.72</v>
      </c>
      <c r="H61" s="10"/>
      <c r="I61" s="12">
        <f t="shared" si="2"/>
        <v>0</v>
      </c>
      <c r="J61" s="5">
        <v>8</v>
      </c>
      <c r="K61" s="12">
        <f t="shared" si="0"/>
        <v>0</v>
      </c>
      <c r="L61" s="28">
        <f t="shared" si="1"/>
        <v>0</v>
      </c>
      <c r="M61" s="28"/>
    </row>
    <row r="62" spans="2:13" s="1" customFormat="1" ht="19.7" customHeight="1" x14ac:dyDescent="0.2">
      <c r="B62" s="5">
        <v>17</v>
      </c>
      <c r="C62" s="6" t="s">
        <v>52</v>
      </c>
      <c r="D62" s="6" t="s">
        <v>53</v>
      </c>
      <c r="E62" s="7" t="s">
        <v>54</v>
      </c>
      <c r="F62" s="6" t="s">
        <v>35</v>
      </c>
      <c r="G62" s="8">
        <v>27.1</v>
      </c>
      <c r="H62" s="10"/>
      <c r="I62" s="12">
        <f t="shared" si="2"/>
        <v>0</v>
      </c>
      <c r="J62" s="5">
        <v>8</v>
      </c>
      <c r="K62" s="12">
        <f t="shared" si="0"/>
        <v>0</v>
      </c>
      <c r="L62" s="28">
        <f t="shared" si="1"/>
        <v>0</v>
      </c>
      <c r="M62" s="28"/>
    </row>
    <row r="63" spans="2:13" s="1" customFormat="1" ht="28.7" customHeight="1" x14ac:dyDescent="0.2">
      <c r="B63" s="5">
        <v>18</v>
      </c>
      <c r="C63" s="6" t="s">
        <v>55</v>
      </c>
      <c r="D63" s="6" t="s">
        <v>56</v>
      </c>
      <c r="E63" s="7" t="s">
        <v>57</v>
      </c>
      <c r="F63" s="6" t="s">
        <v>28</v>
      </c>
      <c r="G63" s="8">
        <v>3</v>
      </c>
      <c r="H63" s="10"/>
      <c r="I63" s="12">
        <f t="shared" si="2"/>
        <v>0</v>
      </c>
      <c r="J63" s="5">
        <v>8</v>
      </c>
      <c r="K63" s="12">
        <f t="shared" si="0"/>
        <v>0</v>
      </c>
      <c r="L63" s="28">
        <f t="shared" si="1"/>
        <v>0</v>
      </c>
      <c r="M63" s="28"/>
    </row>
    <row r="64" spans="2:13" s="1" customFormat="1" ht="28.7" customHeight="1" x14ac:dyDescent="0.2">
      <c r="B64" s="5">
        <v>19</v>
      </c>
      <c r="C64" s="6" t="s">
        <v>58</v>
      </c>
      <c r="D64" s="6" t="s">
        <v>59</v>
      </c>
      <c r="E64" s="7" t="s">
        <v>60</v>
      </c>
      <c r="F64" s="6" t="s">
        <v>28</v>
      </c>
      <c r="G64" s="8">
        <v>19</v>
      </c>
      <c r="H64" s="10"/>
      <c r="I64" s="12">
        <f t="shared" si="2"/>
        <v>0</v>
      </c>
      <c r="J64" s="5">
        <v>8</v>
      </c>
      <c r="K64" s="12">
        <f t="shared" si="0"/>
        <v>0</v>
      </c>
      <c r="L64" s="28">
        <f t="shared" si="1"/>
        <v>0</v>
      </c>
      <c r="M64" s="28"/>
    </row>
    <row r="65" spans="2:13" s="1" customFormat="1" ht="28.7" customHeight="1" x14ac:dyDescent="0.2">
      <c r="B65" s="5">
        <v>20</v>
      </c>
      <c r="C65" s="6" t="s">
        <v>61</v>
      </c>
      <c r="D65" s="6" t="s">
        <v>62</v>
      </c>
      <c r="E65" s="7" t="s">
        <v>63</v>
      </c>
      <c r="F65" s="6" t="s">
        <v>28</v>
      </c>
      <c r="G65" s="8">
        <v>14</v>
      </c>
      <c r="H65" s="10"/>
      <c r="I65" s="12">
        <f t="shared" si="2"/>
        <v>0</v>
      </c>
      <c r="J65" s="5">
        <v>8</v>
      </c>
      <c r="K65" s="12">
        <f t="shared" si="0"/>
        <v>0</v>
      </c>
      <c r="L65" s="28">
        <f t="shared" si="1"/>
        <v>0</v>
      </c>
      <c r="M65" s="28"/>
    </row>
    <row r="66" spans="2:13" s="1" customFormat="1" ht="19.7" customHeight="1" x14ac:dyDescent="0.2">
      <c r="B66" s="5">
        <v>21</v>
      </c>
      <c r="C66" s="6" t="s">
        <v>64</v>
      </c>
      <c r="D66" s="6" t="s">
        <v>65</v>
      </c>
      <c r="E66" s="7" t="s">
        <v>66</v>
      </c>
      <c r="F66" s="6" t="s">
        <v>28</v>
      </c>
      <c r="G66" s="8">
        <v>2.59</v>
      </c>
      <c r="H66" s="10"/>
      <c r="I66" s="12">
        <f t="shared" si="2"/>
        <v>0</v>
      </c>
      <c r="J66" s="5">
        <v>8</v>
      </c>
      <c r="K66" s="12">
        <f t="shared" si="0"/>
        <v>0</v>
      </c>
      <c r="L66" s="28">
        <f t="shared" si="1"/>
        <v>0</v>
      </c>
      <c r="M66" s="28"/>
    </row>
    <row r="67" spans="2:13" s="1" customFormat="1" ht="19.7" customHeight="1" x14ac:dyDescent="0.2">
      <c r="B67" s="5">
        <v>22</v>
      </c>
      <c r="C67" s="6" t="s">
        <v>67</v>
      </c>
      <c r="D67" s="6" t="s">
        <v>68</v>
      </c>
      <c r="E67" s="7" t="s">
        <v>69</v>
      </c>
      <c r="F67" s="6" t="s">
        <v>28</v>
      </c>
      <c r="G67" s="8">
        <v>4.6900000000000004</v>
      </c>
      <c r="H67" s="10"/>
      <c r="I67" s="12">
        <f t="shared" si="2"/>
        <v>0</v>
      </c>
      <c r="J67" s="5">
        <v>8</v>
      </c>
      <c r="K67" s="12">
        <f t="shared" si="0"/>
        <v>0</v>
      </c>
      <c r="L67" s="28">
        <f t="shared" si="1"/>
        <v>0</v>
      </c>
      <c r="M67" s="28"/>
    </row>
    <row r="68" spans="2:13" s="1" customFormat="1" ht="28.7" customHeight="1" x14ac:dyDescent="0.2">
      <c r="B68" s="5">
        <v>23</v>
      </c>
      <c r="C68" s="6" t="s">
        <v>70</v>
      </c>
      <c r="D68" s="6" t="s">
        <v>71</v>
      </c>
      <c r="E68" s="7" t="s">
        <v>72</v>
      </c>
      <c r="F68" s="6" t="s">
        <v>28</v>
      </c>
      <c r="G68" s="8">
        <v>29.75</v>
      </c>
      <c r="H68" s="10"/>
      <c r="I68" s="12">
        <f t="shared" si="2"/>
        <v>0</v>
      </c>
      <c r="J68" s="5">
        <v>8</v>
      </c>
      <c r="K68" s="12">
        <f t="shared" si="0"/>
        <v>0</v>
      </c>
      <c r="L68" s="28">
        <f t="shared" si="1"/>
        <v>0</v>
      </c>
      <c r="M68" s="28"/>
    </row>
    <row r="69" spans="2:13" s="1" customFormat="1" ht="28.7" customHeight="1" x14ac:dyDescent="0.2">
      <c r="B69" s="5">
        <v>24</v>
      </c>
      <c r="C69" s="6" t="s">
        <v>73</v>
      </c>
      <c r="D69" s="6" t="s">
        <v>74</v>
      </c>
      <c r="E69" s="7" t="s">
        <v>75</v>
      </c>
      <c r="F69" s="6" t="s">
        <v>35</v>
      </c>
      <c r="G69" s="8">
        <v>9.6999999999999993</v>
      </c>
      <c r="H69" s="10"/>
      <c r="I69" s="12">
        <f t="shared" si="2"/>
        <v>0</v>
      </c>
      <c r="J69" s="5">
        <v>8</v>
      </c>
      <c r="K69" s="12">
        <f t="shared" si="0"/>
        <v>0</v>
      </c>
      <c r="L69" s="28">
        <f t="shared" si="1"/>
        <v>0</v>
      </c>
      <c r="M69" s="28"/>
    </row>
    <row r="70" spans="2:13" s="1" customFormat="1" ht="19.7" customHeight="1" x14ac:dyDescent="0.2">
      <c r="B70" s="5">
        <v>25</v>
      </c>
      <c r="C70" s="6" t="s">
        <v>76</v>
      </c>
      <c r="D70" s="6" t="s">
        <v>77</v>
      </c>
      <c r="E70" s="7" t="s">
        <v>78</v>
      </c>
      <c r="F70" s="6" t="s">
        <v>79</v>
      </c>
      <c r="G70" s="8">
        <v>4.7</v>
      </c>
      <c r="H70" s="10"/>
      <c r="I70" s="12">
        <f t="shared" si="2"/>
        <v>0</v>
      </c>
      <c r="J70" s="5">
        <v>23</v>
      </c>
      <c r="K70" s="12">
        <f>0.23*I70</f>
        <v>0</v>
      </c>
      <c r="L70" s="28">
        <f t="shared" si="1"/>
        <v>0</v>
      </c>
      <c r="M70" s="28"/>
    </row>
    <row r="71" spans="2:13" s="1" customFormat="1" ht="19.7" customHeight="1" x14ac:dyDescent="0.2">
      <c r="B71" s="5">
        <v>26</v>
      </c>
      <c r="C71" s="6" t="s">
        <v>80</v>
      </c>
      <c r="D71" s="6" t="s">
        <v>81</v>
      </c>
      <c r="E71" s="7" t="s">
        <v>82</v>
      </c>
      <c r="F71" s="6" t="s">
        <v>83</v>
      </c>
      <c r="G71" s="8">
        <v>48</v>
      </c>
      <c r="H71" s="10"/>
      <c r="I71" s="12">
        <f t="shared" si="2"/>
        <v>0</v>
      </c>
      <c r="J71" s="5">
        <v>23</v>
      </c>
      <c r="K71" s="12">
        <f>0.23*I71</f>
        <v>0</v>
      </c>
      <c r="L71" s="28">
        <f t="shared" si="1"/>
        <v>0</v>
      </c>
      <c r="M71" s="28"/>
    </row>
    <row r="72" spans="2:13" s="1" customFormat="1" ht="19.7" customHeight="1" x14ac:dyDescent="0.2">
      <c r="B72" s="5">
        <v>27</v>
      </c>
      <c r="C72" s="6" t="s">
        <v>84</v>
      </c>
      <c r="D72" s="6" t="s">
        <v>85</v>
      </c>
      <c r="E72" s="7" t="s">
        <v>86</v>
      </c>
      <c r="F72" s="6" t="s">
        <v>87</v>
      </c>
      <c r="G72" s="8">
        <v>11</v>
      </c>
      <c r="H72" s="10"/>
      <c r="I72" s="12">
        <f t="shared" si="2"/>
        <v>0</v>
      </c>
      <c r="J72" s="5">
        <v>8</v>
      </c>
      <c r="K72" s="12">
        <f t="shared" si="0"/>
        <v>0</v>
      </c>
      <c r="L72" s="28">
        <f t="shared" si="1"/>
        <v>0</v>
      </c>
      <c r="M72" s="28"/>
    </row>
    <row r="73" spans="2:13" s="1" customFormat="1" ht="19.7" customHeight="1" x14ac:dyDescent="0.2">
      <c r="B73" s="5">
        <v>28</v>
      </c>
      <c r="C73" s="6" t="s">
        <v>88</v>
      </c>
      <c r="D73" s="6" t="s">
        <v>89</v>
      </c>
      <c r="E73" s="7" t="s">
        <v>90</v>
      </c>
      <c r="F73" s="6" t="s">
        <v>87</v>
      </c>
      <c r="G73" s="8">
        <v>6</v>
      </c>
      <c r="H73" s="10"/>
      <c r="I73" s="12">
        <f t="shared" si="2"/>
        <v>0</v>
      </c>
      <c r="J73" s="5">
        <v>8</v>
      </c>
      <c r="K73" s="12">
        <f t="shared" si="0"/>
        <v>0</v>
      </c>
      <c r="L73" s="28">
        <f t="shared" si="1"/>
        <v>0</v>
      </c>
      <c r="M73" s="28"/>
    </row>
    <row r="74" spans="2:13" s="1" customFormat="1" ht="19.7" customHeight="1" x14ac:dyDescent="0.2">
      <c r="B74" s="5">
        <v>29</v>
      </c>
      <c r="C74" s="6" t="s">
        <v>91</v>
      </c>
      <c r="D74" s="6" t="s">
        <v>92</v>
      </c>
      <c r="E74" s="7" t="s">
        <v>93</v>
      </c>
      <c r="F74" s="6" t="s">
        <v>87</v>
      </c>
      <c r="G74" s="8">
        <v>57</v>
      </c>
      <c r="H74" s="10"/>
      <c r="I74" s="12">
        <f t="shared" si="2"/>
        <v>0</v>
      </c>
      <c r="J74" s="5">
        <v>8</v>
      </c>
      <c r="K74" s="12">
        <f t="shared" si="0"/>
        <v>0</v>
      </c>
      <c r="L74" s="28">
        <f t="shared" si="1"/>
        <v>0</v>
      </c>
      <c r="M74" s="28"/>
    </row>
    <row r="75" spans="2:13" s="1" customFormat="1" ht="19.7" customHeight="1" x14ac:dyDescent="0.2">
      <c r="B75" s="5">
        <v>30</v>
      </c>
      <c r="C75" s="6" t="s">
        <v>94</v>
      </c>
      <c r="D75" s="6" t="s">
        <v>95</v>
      </c>
      <c r="E75" s="7" t="s">
        <v>96</v>
      </c>
      <c r="F75" s="6" t="s">
        <v>97</v>
      </c>
      <c r="G75" s="8">
        <v>250</v>
      </c>
      <c r="H75" s="10"/>
      <c r="I75" s="12">
        <f t="shared" si="2"/>
        <v>0</v>
      </c>
      <c r="J75" s="5">
        <v>8</v>
      </c>
      <c r="K75" s="12">
        <f t="shared" si="0"/>
        <v>0</v>
      </c>
      <c r="L75" s="28">
        <f t="shared" si="1"/>
        <v>0</v>
      </c>
      <c r="M75" s="28"/>
    </row>
    <row r="76" spans="2:13" s="1" customFormat="1" ht="19.7" customHeight="1" x14ac:dyDescent="0.2">
      <c r="B76" s="5">
        <v>31</v>
      </c>
      <c r="C76" s="6" t="s">
        <v>98</v>
      </c>
      <c r="D76" s="6" t="s">
        <v>99</v>
      </c>
      <c r="E76" s="7" t="s">
        <v>100</v>
      </c>
      <c r="F76" s="6" t="s">
        <v>83</v>
      </c>
      <c r="G76" s="8">
        <v>109.5</v>
      </c>
      <c r="H76" s="10"/>
      <c r="I76" s="12">
        <f t="shared" si="2"/>
        <v>0</v>
      </c>
      <c r="J76" s="5">
        <v>8</v>
      </c>
      <c r="K76" s="12">
        <f t="shared" si="0"/>
        <v>0</v>
      </c>
      <c r="L76" s="28">
        <f t="shared" si="1"/>
        <v>0</v>
      </c>
      <c r="M76" s="28"/>
    </row>
    <row r="77" spans="2:13" s="1" customFormat="1" ht="19.7" customHeight="1" x14ac:dyDescent="0.2">
      <c r="B77" s="5">
        <v>32</v>
      </c>
      <c r="C77" s="6" t="s">
        <v>101</v>
      </c>
      <c r="D77" s="6" t="s">
        <v>102</v>
      </c>
      <c r="E77" s="7" t="s">
        <v>103</v>
      </c>
      <c r="F77" s="6" t="s">
        <v>83</v>
      </c>
      <c r="G77" s="8">
        <v>78.75</v>
      </c>
      <c r="H77" s="10"/>
      <c r="I77" s="12">
        <f t="shared" si="2"/>
        <v>0</v>
      </c>
      <c r="J77" s="5">
        <v>8</v>
      </c>
      <c r="K77" s="12">
        <f t="shared" si="0"/>
        <v>0</v>
      </c>
      <c r="L77" s="28">
        <f t="shared" si="1"/>
        <v>0</v>
      </c>
      <c r="M77" s="28"/>
    </row>
    <row r="78" spans="2:13" s="1" customFormat="1" ht="19.7" customHeight="1" x14ac:dyDescent="0.2">
      <c r="B78" s="5">
        <v>33</v>
      </c>
      <c r="C78" s="6" t="s">
        <v>104</v>
      </c>
      <c r="D78" s="6" t="s">
        <v>105</v>
      </c>
      <c r="E78" s="7" t="s">
        <v>106</v>
      </c>
      <c r="F78" s="6" t="s">
        <v>83</v>
      </c>
      <c r="G78" s="8">
        <v>68</v>
      </c>
      <c r="H78" s="10"/>
      <c r="I78" s="12">
        <f t="shared" si="2"/>
        <v>0</v>
      </c>
      <c r="J78" s="5">
        <v>8</v>
      </c>
      <c r="K78" s="12">
        <f t="shared" si="0"/>
        <v>0</v>
      </c>
      <c r="L78" s="28">
        <f t="shared" si="1"/>
        <v>0</v>
      </c>
      <c r="M78" s="28"/>
    </row>
    <row r="79" spans="2:13" s="1" customFormat="1" ht="19.7" customHeight="1" x14ac:dyDescent="0.2">
      <c r="B79" s="5">
        <v>34</v>
      </c>
      <c r="C79" s="6" t="s">
        <v>107</v>
      </c>
      <c r="D79" s="6" t="s">
        <v>108</v>
      </c>
      <c r="E79" s="7" t="s">
        <v>109</v>
      </c>
      <c r="F79" s="6" t="s">
        <v>28</v>
      </c>
      <c r="G79" s="8">
        <v>6.84</v>
      </c>
      <c r="H79" s="10"/>
      <c r="I79" s="12">
        <f t="shared" si="2"/>
        <v>0</v>
      </c>
      <c r="J79" s="5">
        <v>8</v>
      </c>
      <c r="K79" s="12">
        <f t="shared" si="0"/>
        <v>0</v>
      </c>
      <c r="L79" s="28">
        <f t="shared" si="1"/>
        <v>0</v>
      </c>
      <c r="M79" s="28"/>
    </row>
    <row r="80" spans="2:13" s="1" customFormat="1" ht="19.7" customHeight="1" x14ac:dyDescent="0.2">
      <c r="B80" s="5">
        <v>35</v>
      </c>
      <c r="C80" s="6" t="s">
        <v>110</v>
      </c>
      <c r="D80" s="6" t="s">
        <v>111</v>
      </c>
      <c r="E80" s="7" t="s">
        <v>112</v>
      </c>
      <c r="F80" s="6" t="s">
        <v>83</v>
      </c>
      <c r="G80" s="8">
        <v>10</v>
      </c>
      <c r="H80" s="10"/>
      <c r="I80" s="12">
        <f t="shared" si="2"/>
        <v>0</v>
      </c>
      <c r="J80" s="5">
        <v>8</v>
      </c>
      <c r="K80" s="12">
        <f>0.08*I80</f>
        <v>0</v>
      </c>
      <c r="L80" s="28">
        <f t="shared" si="1"/>
        <v>0</v>
      </c>
      <c r="M80" s="28"/>
    </row>
    <row r="81" spans="2:14" s="1" customFormat="1" ht="28.7" customHeight="1" x14ac:dyDescent="0.2">
      <c r="B81" s="5">
        <v>36</v>
      </c>
      <c r="C81" s="6" t="s">
        <v>113</v>
      </c>
      <c r="D81" s="6" t="s">
        <v>114</v>
      </c>
      <c r="E81" s="7" t="s">
        <v>115</v>
      </c>
      <c r="F81" s="6" t="s">
        <v>83</v>
      </c>
      <c r="G81" s="8">
        <v>6</v>
      </c>
      <c r="H81" s="10"/>
      <c r="I81" s="12">
        <f t="shared" si="2"/>
        <v>0</v>
      </c>
      <c r="J81" s="5">
        <v>8</v>
      </c>
      <c r="K81" s="12">
        <f t="shared" si="0"/>
        <v>0</v>
      </c>
      <c r="L81" s="28">
        <f t="shared" si="1"/>
        <v>0</v>
      </c>
      <c r="M81" s="28"/>
    </row>
    <row r="82" spans="2:14" s="1" customFormat="1" ht="19.7" customHeight="1" x14ac:dyDescent="0.2">
      <c r="B82" s="5">
        <v>37</v>
      </c>
      <c r="C82" s="6" t="s">
        <v>116</v>
      </c>
      <c r="D82" s="6" t="s">
        <v>117</v>
      </c>
      <c r="E82" s="7" t="s">
        <v>118</v>
      </c>
      <c r="F82" s="6" t="s">
        <v>42</v>
      </c>
      <c r="G82" s="8">
        <v>0.5</v>
      </c>
      <c r="H82" s="10"/>
      <c r="I82" s="12">
        <f t="shared" si="2"/>
        <v>0</v>
      </c>
      <c r="J82" s="5">
        <v>8</v>
      </c>
      <c r="K82" s="12">
        <f t="shared" si="0"/>
        <v>0</v>
      </c>
      <c r="L82" s="28">
        <f t="shared" si="1"/>
        <v>0</v>
      </c>
      <c r="M82" s="28"/>
    </row>
    <row r="83" spans="2:14" s="1" customFormat="1" ht="19.7" customHeight="1" x14ac:dyDescent="0.2">
      <c r="B83" s="5">
        <v>38</v>
      </c>
      <c r="C83" s="6" t="s">
        <v>119</v>
      </c>
      <c r="D83" s="6" t="s">
        <v>120</v>
      </c>
      <c r="E83" s="7" t="s">
        <v>121</v>
      </c>
      <c r="F83" s="6" t="s">
        <v>28</v>
      </c>
      <c r="G83" s="8">
        <v>5.6</v>
      </c>
      <c r="H83" s="10"/>
      <c r="I83" s="12">
        <f>G83*H83</f>
        <v>0</v>
      </c>
      <c r="J83" s="5">
        <v>8</v>
      </c>
      <c r="K83" s="12">
        <f t="shared" si="0"/>
        <v>0</v>
      </c>
      <c r="L83" s="28">
        <f t="shared" si="1"/>
        <v>0</v>
      </c>
      <c r="M83" s="28"/>
    </row>
    <row r="84" spans="2:14" s="1" customFormat="1" ht="19.7" customHeight="1" x14ac:dyDescent="0.2">
      <c r="B84" s="5">
        <v>39</v>
      </c>
      <c r="C84" s="6" t="s">
        <v>122</v>
      </c>
      <c r="D84" s="6" t="s">
        <v>123</v>
      </c>
      <c r="E84" s="7" t="s">
        <v>100</v>
      </c>
      <c r="F84" s="6" t="s">
        <v>83</v>
      </c>
      <c r="G84" s="8">
        <v>12</v>
      </c>
      <c r="H84" s="10"/>
      <c r="I84" s="12">
        <f t="shared" si="2"/>
        <v>0</v>
      </c>
      <c r="J84" s="5">
        <v>8</v>
      </c>
      <c r="K84" s="12">
        <f t="shared" si="0"/>
        <v>0</v>
      </c>
      <c r="L84" s="28">
        <f t="shared" si="1"/>
        <v>0</v>
      </c>
      <c r="M84" s="28"/>
    </row>
    <row r="85" spans="2:14" s="1" customFormat="1" ht="19.7" customHeight="1" x14ac:dyDescent="0.2">
      <c r="B85" s="5">
        <v>40</v>
      </c>
      <c r="C85" s="6" t="s">
        <v>124</v>
      </c>
      <c r="D85" s="6" t="s">
        <v>125</v>
      </c>
      <c r="E85" s="7" t="s">
        <v>106</v>
      </c>
      <c r="F85" s="6" t="s">
        <v>83</v>
      </c>
      <c r="G85" s="8">
        <v>4</v>
      </c>
      <c r="H85" s="10"/>
      <c r="I85" s="12">
        <f t="shared" si="2"/>
        <v>0</v>
      </c>
      <c r="J85" s="5">
        <v>23</v>
      </c>
      <c r="K85" s="12">
        <f>0.23*I85</f>
        <v>0</v>
      </c>
      <c r="L85" s="28">
        <f t="shared" si="1"/>
        <v>0</v>
      </c>
      <c r="M85" s="28"/>
    </row>
    <row r="86" spans="2:14" s="1" customFormat="1" ht="55.9" customHeight="1" x14ac:dyDescent="0.2"/>
    <row r="87" spans="2:14" s="1" customFormat="1" ht="21.4" customHeight="1" x14ac:dyDescent="0.2">
      <c r="B87" s="19" t="s">
        <v>126</v>
      </c>
      <c r="C87" s="19"/>
      <c r="D87" s="19"/>
      <c r="E87" s="19"/>
      <c r="F87" s="31"/>
      <c r="G87" s="31"/>
      <c r="H87" s="31"/>
      <c r="I87" s="31"/>
      <c r="J87" s="31"/>
      <c r="K87" s="31"/>
      <c r="L87" s="31"/>
      <c r="M87" s="31"/>
    </row>
    <row r="88" spans="2:14" s="1" customFormat="1" ht="21.4" customHeight="1" x14ac:dyDescent="0.2">
      <c r="B88" s="19" t="s">
        <v>127</v>
      </c>
      <c r="C88" s="19"/>
      <c r="D88" s="19"/>
      <c r="E88" s="19"/>
      <c r="F88" s="32"/>
      <c r="G88" s="32"/>
      <c r="H88" s="32"/>
      <c r="I88" s="32"/>
      <c r="J88" s="32"/>
      <c r="K88" s="32"/>
      <c r="L88" s="32"/>
      <c r="M88" s="32"/>
    </row>
    <row r="89" spans="2:14" s="1" customFormat="1" ht="11.1" customHeight="1" x14ac:dyDescent="0.2"/>
    <row r="90" spans="2:14" s="1" customFormat="1" ht="61.35" customHeight="1" x14ac:dyDescent="0.2">
      <c r="B90" s="20" t="s">
        <v>145</v>
      </c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</row>
    <row r="91" spans="2:14" s="1" customFormat="1" ht="3.75" customHeight="1" x14ac:dyDescent="0.2"/>
    <row r="92" spans="2:14" s="1" customFormat="1" ht="102" customHeight="1" x14ac:dyDescent="0.2">
      <c r="B92" s="15" t="s">
        <v>146</v>
      </c>
      <c r="C92" s="15"/>
      <c r="D92" s="15"/>
      <c r="E92" s="15"/>
      <c r="F92" s="15"/>
      <c r="G92" s="15"/>
      <c r="H92" s="15"/>
      <c r="I92" s="15"/>
      <c r="J92" s="15"/>
      <c r="K92" s="15"/>
      <c r="L92" s="15"/>
      <c r="M92" s="15"/>
      <c r="N92" s="15"/>
    </row>
    <row r="93" spans="2:14" s="1" customFormat="1" ht="16.5" customHeight="1" x14ac:dyDescent="0.2"/>
    <row r="94" spans="2:14" s="1" customFormat="1" ht="99" customHeight="1" x14ac:dyDescent="0.2">
      <c r="B94" s="20" t="s">
        <v>147</v>
      </c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</row>
    <row r="95" spans="2:14" s="1" customFormat="1" ht="5.25" customHeight="1" x14ac:dyDescent="0.2"/>
    <row r="96" spans="2:14" s="1" customFormat="1" ht="37.9" customHeight="1" x14ac:dyDescent="0.2">
      <c r="C96" s="22" t="s">
        <v>128</v>
      </c>
      <c r="D96" s="22"/>
      <c r="E96" s="22"/>
      <c r="F96" s="33" t="s">
        <v>129</v>
      </c>
      <c r="G96" s="33"/>
      <c r="H96" s="33"/>
      <c r="I96" s="33"/>
      <c r="J96" s="33"/>
      <c r="K96" s="33"/>
      <c r="L96" s="33"/>
    </row>
    <row r="97" spans="2:14" s="1" customFormat="1" ht="28.7" customHeight="1" x14ac:dyDescent="0.2">
      <c r="C97" s="21"/>
      <c r="D97" s="21"/>
      <c r="E97" s="21"/>
      <c r="F97" s="21"/>
      <c r="G97" s="21"/>
      <c r="H97" s="21"/>
      <c r="I97" s="21"/>
      <c r="J97" s="21"/>
      <c r="K97" s="21"/>
      <c r="L97" s="21"/>
    </row>
    <row r="98" spans="2:14" s="1" customFormat="1" ht="28.7" customHeight="1" x14ac:dyDescent="0.2">
      <c r="C98" s="21"/>
      <c r="D98" s="21"/>
      <c r="E98" s="21"/>
      <c r="F98" s="21"/>
      <c r="G98" s="21"/>
      <c r="H98" s="21"/>
      <c r="I98" s="21"/>
      <c r="J98" s="21"/>
      <c r="K98" s="21"/>
      <c r="L98" s="21"/>
    </row>
    <row r="99" spans="2:14" s="1" customFormat="1" ht="28.7" customHeight="1" x14ac:dyDescent="0.2">
      <c r="C99" s="21"/>
      <c r="D99" s="21"/>
      <c r="E99" s="21"/>
      <c r="F99" s="21"/>
      <c r="G99" s="21"/>
      <c r="H99" s="21"/>
      <c r="I99" s="21"/>
      <c r="J99" s="21"/>
      <c r="K99" s="21"/>
      <c r="L99" s="21"/>
    </row>
    <row r="100" spans="2:14" s="1" customFormat="1" ht="28.7" customHeight="1" x14ac:dyDescent="0.2">
      <c r="C100" s="21"/>
      <c r="D100" s="21"/>
      <c r="E100" s="21"/>
      <c r="F100" s="21"/>
      <c r="G100" s="21"/>
      <c r="H100" s="21"/>
      <c r="I100" s="21"/>
      <c r="J100" s="21"/>
      <c r="K100" s="21"/>
      <c r="L100" s="21"/>
    </row>
    <row r="101" spans="2:14" s="1" customFormat="1" ht="15" customHeight="1" x14ac:dyDescent="0.2"/>
    <row r="102" spans="2:14" s="1" customFormat="1" ht="173.25" customHeight="1" x14ac:dyDescent="0.2">
      <c r="B102" s="15" t="s">
        <v>148</v>
      </c>
      <c r="C102" s="15"/>
      <c r="D102" s="15"/>
      <c r="E102" s="15"/>
      <c r="F102" s="15"/>
      <c r="G102" s="15"/>
      <c r="H102" s="15"/>
      <c r="I102" s="15"/>
      <c r="J102" s="15"/>
      <c r="K102" s="15"/>
      <c r="L102" s="15"/>
      <c r="M102" s="15"/>
      <c r="N102" s="15"/>
    </row>
    <row r="103" spans="2:14" s="1" customFormat="1" ht="2.65" customHeight="1" x14ac:dyDescent="0.2"/>
    <row r="104" spans="2:14" s="1" customFormat="1" ht="33.6" customHeight="1" x14ac:dyDescent="0.2">
      <c r="B104" s="16" t="s">
        <v>149</v>
      </c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</row>
    <row r="105" spans="2:14" s="1" customFormat="1" ht="2.65" customHeight="1" x14ac:dyDescent="0.2"/>
    <row r="106" spans="2:14" s="1" customFormat="1" ht="37.9" customHeight="1" x14ac:dyDescent="0.2">
      <c r="C106" s="22" t="s">
        <v>130</v>
      </c>
      <c r="D106" s="22"/>
      <c r="E106" s="22"/>
      <c r="F106" s="29" t="s">
        <v>131</v>
      </c>
      <c r="G106" s="29"/>
      <c r="H106" s="29"/>
      <c r="I106" s="29"/>
      <c r="J106" s="29"/>
      <c r="K106" s="29"/>
      <c r="L106" s="29"/>
    </row>
    <row r="107" spans="2:14" s="1" customFormat="1" ht="28.7" customHeight="1" x14ac:dyDescent="0.2">
      <c r="C107" s="21"/>
      <c r="D107" s="21"/>
      <c r="E107" s="21"/>
      <c r="F107" s="21"/>
      <c r="G107" s="21"/>
      <c r="H107" s="21"/>
      <c r="I107" s="21"/>
      <c r="J107" s="21"/>
      <c r="K107" s="21"/>
      <c r="L107" s="21"/>
    </row>
    <row r="108" spans="2:14" s="1" customFormat="1" ht="28.7" customHeight="1" x14ac:dyDescent="0.2">
      <c r="C108" s="21"/>
      <c r="D108" s="21"/>
      <c r="E108" s="21"/>
      <c r="F108" s="21"/>
      <c r="G108" s="21"/>
      <c r="H108" s="21"/>
      <c r="I108" s="21"/>
      <c r="J108" s="21"/>
      <c r="K108" s="21"/>
      <c r="L108" s="21"/>
    </row>
    <row r="109" spans="2:14" s="1" customFormat="1" ht="28.7" customHeight="1" x14ac:dyDescent="0.2">
      <c r="C109" s="21"/>
      <c r="D109" s="21"/>
      <c r="E109" s="21"/>
      <c r="F109" s="21"/>
      <c r="G109" s="21"/>
      <c r="H109" s="21"/>
      <c r="I109" s="21"/>
      <c r="J109" s="21"/>
      <c r="K109" s="21"/>
      <c r="L109" s="21"/>
    </row>
    <row r="110" spans="2:14" s="1" customFormat="1" ht="28.7" customHeight="1" x14ac:dyDescent="0.2">
      <c r="C110" s="21"/>
      <c r="D110" s="21"/>
      <c r="E110" s="21"/>
      <c r="F110" s="21"/>
      <c r="G110" s="21"/>
      <c r="H110" s="21"/>
      <c r="I110" s="21"/>
      <c r="J110" s="21"/>
      <c r="K110" s="21"/>
      <c r="L110" s="21"/>
    </row>
    <row r="111" spans="2:14" s="1" customFormat="1" ht="2.65" customHeight="1" x14ac:dyDescent="0.2"/>
    <row r="112" spans="2:14" s="1" customFormat="1" ht="130.69999999999999" customHeight="1" x14ac:dyDescent="0.2">
      <c r="B112" s="15" t="s">
        <v>150</v>
      </c>
      <c r="C112" s="15"/>
      <c r="D112" s="15"/>
      <c r="E112" s="15"/>
      <c r="F112" s="15"/>
      <c r="G112" s="15"/>
      <c r="H112" s="15"/>
      <c r="I112" s="15"/>
      <c r="J112" s="15"/>
      <c r="K112" s="15"/>
      <c r="L112" s="15"/>
      <c r="M112" s="15"/>
      <c r="N112" s="15"/>
    </row>
    <row r="113" spans="2:14" s="1" customFormat="1" ht="2.65" customHeight="1" x14ac:dyDescent="0.2"/>
    <row r="114" spans="2:14" s="1" customFormat="1" ht="51.75" customHeight="1" x14ac:dyDescent="0.2">
      <c r="B114" s="15" t="s">
        <v>151</v>
      </c>
      <c r="C114" s="15"/>
      <c r="D114" s="15"/>
      <c r="E114" s="15"/>
      <c r="F114" s="15"/>
      <c r="G114" s="15"/>
      <c r="H114" s="15"/>
      <c r="I114" s="15"/>
      <c r="J114" s="15"/>
      <c r="K114" s="15"/>
      <c r="L114" s="15"/>
      <c r="M114" s="15"/>
      <c r="N114" s="15"/>
    </row>
    <row r="115" spans="2:14" s="1" customFormat="1" ht="2.25" hidden="1" customHeight="1" x14ac:dyDescent="0.2"/>
    <row r="116" spans="2:14" s="1" customFormat="1" ht="61.5" customHeight="1" x14ac:dyDescent="0.2">
      <c r="B116" s="20" t="s">
        <v>152</v>
      </c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</row>
    <row r="117" spans="2:14" s="1" customFormat="1" ht="2.65" customHeight="1" x14ac:dyDescent="0.2"/>
    <row r="118" spans="2:14" s="1" customFormat="1" ht="51.75" customHeight="1" x14ac:dyDescent="0.2">
      <c r="B118" s="20" t="s">
        <v>153</v>
      </c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</row>
    <row r="119" spans="2:14" s="1" customFormat="1" ht="2.65" customHeight="1" x14ac:dyDescent="0.2"/>
    <row r="120" spans="2:14" s="1" customFormat="1" ht="116.85" customHeight="1" x14ac:dyDescent="0.2">
      <c r="B120" s="20" t="s">
        <v>154</v>
      </c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</row>
    <row r="121" spans="2:14" s="1" customFormat="1" ht="2.65" customHeight="1" x14ac:dyDescent="0.2"/>
    <row r="122" spans="2:14" s="1" customFormat="1" ht="84" customHeight="1" x14ac:dyDescent="0.2">
      <c r="B122" s="15" t="s">
        <v>155</v>
      </c>
      <c r="C122" s="15"/>
      <c r="D122" s="15"/>
      <c r="E122" s="15"/>
      <c r="F122" s="15"/>
      <c r="G122" s="15"/>
      <c r="H122" s="15"/>
      <c r="I122" s="15"/>
      <c r="J122" s="15"/>
      <c r="K122" s="15"/>
      <c r="L122" s="15"/>
      <c r="M122" s="15"/>
      <c r="N122" s="15"/>
    </row>
    <row r="123" spans="2:14" s="1" customFormat="1" ht="86.85" customHeight="1" x14ac:dyDescent="0.2"/>
    <row r="124" spans="2:14" s="1" customFormat="1" ht="17.649999999999999" customHeight="1" x14ac:dyDescent="0.2">
      <c r="J124" s="24" t="s">
        <v>156</v>
      </c>
      <c r="K124" s="24"/>
      <c r="L124" s="24"/>
    </row>
    <row r="125" spans="2:14" s="1" customFormat="1" ht="145.15" customHeight="1" x14ac:dyDescent="0.2"/>
    <row r="126" spans="2:14" s="1" customFormat="1" ht="81.599999999999994" customHeight="1" x14ac:dyDescent="0.2">
      <c r="B126" s="23" t="s">
        <v>157</v>
      </c>
      <c r="C126" s="23"/>
      <c r="D126" s="23"/>
      <c r="E126" s="23"/>
      <c r="F126" s="23"/>
      <c r="G126" s="23"/>
      <c r="H126" s="23"/>
      <c r="I126" s="23"/>
      <c r="J126" s="23"/>
      <c r="K126" s="23"/>
    </row>
  </sheetData>
  <sheetProtection algorithmName="SHA-512" hashValue="Zc+VYdkn14ijHQ4IK/bGv7WJGcqxvzC7913FADjslOoJa13ANIVIBuslz2R4Kl4zUSoFIufmmhlNIxgNzblpXg==" saltValue="Cv2/W7QWjOpwp/3mbHfOpw==" spinCount="100000" sheet="1" objects="1" scenarios="1"/>
  <mergeCells count="99">
    <mergeCell ref="L83:M83"/>
    <mergeCell ref="L84:M84"/>
    <mergeCell ref="L85:M85"/>
    <mergeCell ref="L78:M78"/>
    <mergeCell ref="L79:M79"/>
    <mergeCell ref="L80:M80"/>
    <mergeCell ref="L81:M81"/>
    <mergeCell ref="L82:M82"/>
    <mergeCell ref="L73:M73"/>
    <mergeCell ref="L74:M74"/>
    <mergeCell ref="L75:M75"/>
    <mergeCell ref="L76:M76"/>
    <mergeCell ref="L77:M77"/>
    <mergeCell ref="L68:M68"/>
    <mergeCell ref="L69:M69"/>
    <mergeCell ref="L70:M70"/>
    <mergeCell ref="L71:M71"/>
    <mergeCell ref="L72:M72"/>
    <mergeCell ref="L63:M63"/>
    <mergeCell ref="L64:M64"/>
    <mergeCell ref="L65:M65"/>
    <mergeCell ref="L66:M66"/>
    <mergeCell ref="L67:M67"/>
    <mergeCell ref="J2:P2"/>
    <mergeCell ref="L31:M31"/>
    <mergeCell ref="L32:M32"/>
    <mergeCell ref="L36:M36"/>
    <mergeCell ref="L37:M37"/>
    <mergeCell ref="F110:L110"/>
    <mergeCell ref="F14:I14"/>
    <mergeCell ref="F87:M87"/>
    <mergeCell ref="F88:M88"/>
    <mergeCell ref="F96:L96"/>
    <mergeCell ref="F97:L97"/>
    <mergeCell ref="F98:L98"/>
    <mergeCell ref="F99:L99"/>
    <mergeCell ref="L41:M41"/>
    <mergeCell ref="L42:M42"/>
    <mergeCell ref="L43:M43"/>
    <mergeCell ref="L47:M47"/>
    <mergeCell ref="L48:M48"/>
    <mergeCell ref="L49:M49"/>
    <mergeCell ref="L51:M51"/>
    <mergeCell ref="L52:M52"/>
    <mergeCell ref="F100:L100"/>
    <mergeCell ref="F106:L106"/>
    <mergeCell ref="F107:L107"/>
    <mergeCell ref="F108:L108"/>
    <mergeCell ref="F109:L109"/>
    <mergeCell ref="C107:E107"/>
    <mergeCell ref="C108:E108"/>
    <mergeCell ref="C109:E109"/>
    <mergeCell ref="C110:E110"/>
    <mergeCell ref="C16:E16"/>
    <mergeCell ref="C18:E18"/>
    <mergeCell ref="C20:E20"/>
    <mergeCell ref="C22:E22"/>
    <mergeCell ref="C96:E96"/>
    <mergeCell ref="C97:E97"/>
    <mergeCell ref="C98:E98"/>
    <mergeCell ref="C99:E99"/>
    <mergeCell ref="B4:E4"/>
    <mergeCell ref="B45:L45"/>
    <mergeCell ref="B6:E6"/>
    <mergeCell ref="B8:E8"/>
    <mergeCell ref="B87:E87"/>
    <mergeCell ref="H11:O12"/>
    <mergeCell ref="L53:M53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B116:N116"/>
    <mergeCell ref="B118:N118"/>
    <mergeCell ref="B120:N120"/>
    <mergeCell ref="B122:N122"/>
    <mergeCell ref="B126:K126"/>
    <mergeCell ref="J124:L124"/>
    <mergeCell ref="B10:E11"/>
    <mergeCell ref="B102:N102"/>
    <mergeCell ref="B104:N104"/>
    <mergeCell ref="B112:N112"/>
    <mergeCell ref="B114:N114"/>
    <mergeCell ref="B24:M24"/>
    <mergeCell ref="B26:M26"/>
    <mergeCell ref="B29:L29"/>
    <mergeCell ref="B34:L34"/>
    <mergeCell ref="B39:L39"/>
    <mergeCell ref="B88:E88"/>
    <mergeCell ref="B90:N90"/>
    <mergeCell ref="B92:N92"/>
    <mergeCell ref="B94:N94"/>
    <mergeCell ref="C100:E100"/>
    <mergeCell ref="C106:E106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Paweł Turyk</cp:lastModifiedBy>
  <cp:lastPrinted>2025-10-24T07:21:41Z</cp:lastPrinted>
  <dcterms:created xsi:type="dcterms:W3CDTF">2025-10-20T13:43:26Z</dcterms:created>
  <dcterms:modified xsi:type="dcterms:W3CDTF">2025-10-24T07:23:55Z</dcterms:modified>
</cp:coreProperties>
</file>